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90" yWindow="120" windowWidth="16260" windowHeight="5310" tabRatio="896" firstSheet="1" activeTab="1"/>
  </bookViews>
  <sheets>
    <sheet name="ВПА_Застава_СТ" sheetId="9" state="hidden" r:id="rId1"/>
    <sheet name="ППА" sheetId="3" r:id="rId2"/>
    <sheet name="Фото" sheetId="16" r:id="rId3"/>
    <sheet name="Журнал торгів" sheetId="17" r:id="rId4"/>
    <sheet name="queries" sheetId="6" state="hidden" r:id="rId5"/>
    <sheet name="deal" sheetId="4" state="hidden" r:id="rId6"/>
    <sheet name="colls" sheetId="8" state="hidden" r:id="rId7"/>
    <sheet name="guar" sheetId="14" state="hidden" r:id="rId8"/>
    <sheet name="legalwork" sheetId="15" state="hidden" r:id="rId9"/>
  </sheets>
  <definedNames>
    <definedName name="ExternalData_1" localSheetId="6" hidden="1">colls!$A$1:$N$2</definedName>
    <definedName name="ExternalData_1" localSheetId="7" hidden="1">guar!$A$1:$O$2</definedName>
    <definedName name="ExternalData_1" localSheetId="8" hidden="1">legalwork!$A$1:$O$2</definedName>
    <definedName name="FIDO_HD" localSheetId="5" hidden="1">deal!$A$1:$AP$2</definedName>
  </definedNames>
  <calcPr calcId="145621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3225744"/>
  </connection>
  <connection id="2" keepAlive="1" name="FIDO_HD.deals" type="5" refreshedVersion="4" saveData="1">
    <dbPr connection="Provider=OraOLEDB.Oracle.1;Password=;User ID=;Data Source=FIDO_HD.WORLD" command="select * from risk.risk_viw_deal_passport t where t.deal_b2_id=3225744"/>
  </connection>
  <connection id="3" keepAlive="1" name="FIDO_HD.guar" type="5" refreshedVersion="4" saveData="1">
    <dbPr connection="Provider=OraOLEDB.Oracle.1;Password=;User ID=;Data Source=FIDO_HD.WORLD" command="select * from risk.risk_viw_guar_passport t where t.DEAL_B2_ID=3225744"/>
  </connection>
  <connection id="4" keepAlive="1" name="FIDO_HD.legalwork" type="5" refreshedVersion="4" saveData="1">
    <dbPr connection="Provider=OraOLEDB.Oracle.1;Password=;User ID=;Data Source=FIDO_HD.WORLD" command="select * from risk.risk_viw_passport_legalwork_ag t where t.DEAL_B2_ID=3225744"/>
  </connection>
  <connection id="5" keepAlive="1" name="FIDO_HD.log" type="5" refreshedVersion="0" new="1" saveData="1">
    <dbPr connection="Provider=OraOLEDB.Oracle.1;Password=;User ID=;Data Source=FIDO_HD.WORLD" command="insert into risk.risk_passport_request_log(deal_b2_id, user_login) values(3225744,'IZORENKO')"/>
  </connection>
</connections>
</file>

<file path=xl/sharedStrings.xml><?xml version="1.0" encoding="utf-8"?>
<sst xmlns="http://schemas.openxmlformats.org/spreadsheetml/2006/main" count="280" uniqueCount="176">
  <si>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</si>
  <si>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</si>
  <si>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</si>
  <si>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</si>
  <si>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</si>
  <si>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</si>
  <si>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</si>
  <si>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</si>
  <si>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</si>
  <si>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</si>
  <si>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</si>
  <si>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</si>
  <si>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</si>
  <si>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</si>
  <si>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</si>
  <si>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</si>
  <si>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</si>
  <si>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</si>
  <si>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</si>
  <si>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</si>
  <si>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</si>
  <si>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</si>
  <si>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</si>
  <si>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</si>
  <si>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</si>
  <si>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</si>
  <si>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</si>
  <si>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</si>
  <si>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</si>
  <si>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</si>
  <si>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</si>
  <si>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</si>
  <si>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</si>
  <si>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</si>
  <si>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</si>
  <si>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</si>
  <si>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</si>
  <si>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</si>
  <si>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</si>
  <si>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</si>
  <si>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</si>
  <si>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</si>
  <si>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</si>
  <si>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</si>
  <si>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</si>
  <si>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</si>
  <si>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</si>
  <si>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</si>
  <si>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</si>
  <si>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</si>
  <si>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</si>
  <si>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</si>
  <si>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</si>
  <si>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</si>
  <si>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</si>
  <si>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</si>
  <si>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</si>
  <si>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</si>
  <si>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</si>
  <si>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</si>
  <si>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</si>
  <si>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</si>
  <si>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</si>
  <si>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</si>
  <si>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</si>
  <si>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</si>
  <si>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</si>
  <si>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</si>
  <si>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</si>
  <si>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</si>
  <si>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</si>
  <si>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</si>
  <si>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</si>
  <si>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</si>
  <si>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</si>
  <si>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</si>
  <si>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</si>
  <si>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Інше</t>
  </si>
  <si>
    <t>52</t>
  </si>
  <si>
    <t>42</t>
  </si>
  <si>
    <t>FIDO_HD.deals</t>
  </si>
  <si>
    <t>41</t>
  </si>
  <si>
    <t>ПУАТ «ФІДОБАНК»</t>
  </si>
  <si>
    <t>300175</t>
  </si>
  <si>
    <t>FIDO_HD.colls</t>
  </si>
  <si>
    <t>43</t>
  </si>
  <si>
    <t>44</t>
  </si>
  <si>
    <t>45</t>
  </si>
  <si>
    <t>49</t>
  </si>
  <si>
    <t>50</t>
  </si>
  <si>
    <t>51</t>
  </si>
  <si>
    <t>Ні</t>
  </si>
  <si>
    <t>COLL_DEAL_ID</t>
  </si>
  <si>
    <t>COLL_DEAL_B2_ID</t>
  </si>
  <si>
    <t>так</t>
  </si>
  <si>
    <t>3. Інформація про заставу</t>
  </si>
  <si>
    <t>4. Інформація про поручителя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</si>
  <si>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</si>
  <si>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</si>
  <si>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</si>
  <si>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</si>
  <si>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</si>
  <si>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</si>
  <si>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</si>
  <si>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</si>
  <si>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</si>
  <si>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</si>
  <si>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</si>
  <si>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</si>
  <si>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</si>
  <si>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</si>
  <si>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</si>
  <si>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</si>
  <si>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</si>
  <si>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</si>
  <si>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</si>
  <si>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</si>
  <si>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</si>
  <si>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</si>
  <si>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</si>
  <si>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</si>
  <si>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</si>
  <si>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</si>
  <si>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</si>
  <si>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</si>
  <si>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</si>
  <si>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</si>
  <si>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</si>
  <si>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ТОВ «Верітас Проперті Менеджмент»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</si>
  <si>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</si>
  <si>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</si>
  <si>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</si>
  <si>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</si>
  <si>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</si>
  <si>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</si>
  <si>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</si>
  <si>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</si>
  <si>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Нерухоме майно, що належить до житлового фонду</t>
  </si>
  <si>
    <t>Одеська область</t>
  </si>
  <si>
    <t>Прості гарантії інших клієнтів</t>
  </si>
  <si>
    <t>2017-02-01 00:00:00 | 2017-02-01 00:00:00</t>
  </si>
  <si>
    <t xml:space="preserve">014/1388/3/24268 </t>
  </si>
  <si>
    <t>Квартира; ОДЕСЬКА ОБЛ., ОДЕСА, СУВОРОВСЬКИЙ, вул. м.Одеса Ак.Заболотного, 38, 84(66/)</t>
  </si>
  <si>
    <t>014/1388/3/24268 _1768004</t>
  </si>
  <si>
    <t>Лемель Ігор Сергійович</t>
  </si>
  <si>
    <t>2906406797</t>
  </si>
  <si>
    <t>-,Одеська обл.,-,м. Одеса,дорога Дніпропетровська,буд. 118,кв. 34</t>
  </si>
  <si>
    <t>-,Одеська обл.,-,м. Одеса,вул. Заболотного Академіка,буд. 38,кв. 84</t>
  </si>
  <si>
    <t>Лемель Н.С.</t>
  </si>
  <si>
    <t>2145402025</t>
  </si>
  <si>
    <t>Одеська обл.,,М.ОДЕСА,вул. Дніпропетровська дорога,буд.118,,кв.34</t>
  </si>
  <si>
    <t>014/1388/3/24268 _3229375</t>
  </si>
  <si>
    <t>8856676 | 8856676</t>
  </si>
  <si>
    <t xml:space="preserve">014/1388/3/24268  | 014/1388/3/24268 </t>
  </si>
  <si>
    <t>5146279 | 8869100</t>
  </si>
  <si>
    <t>1768004 | 3229375</t>
  </si>
  <si>
    <t>1768004: Н/Д | 3229375: Н/Д</t>
  </si>
  <si>
    <t>Так</t>
  </si>
  <si>
    <t/>
  </si>
  <si>
    <t>Іпотека</t>
  </si>
  <si>
    <t>фінансова</t>
  </si>
  <si>
    <t>квартира</t>
  </si>
  <si>
    <t>ні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</si>
  <si>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</si>
  <si>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</si>
  <si>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</si>
  <si>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</si>
  <si>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</si>
  <si>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</si>
  <si>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</si>
  <si>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придбання житла на вторинному ринку</t>
  </si>
  <si>
    <t>014/1388/3/24268/1</t>
  </si>
  <si>
    <t>рішення суду на користь банку</t>
  </si>
  <si>
    <t>трикімнатна квартира за адресою: Одеська обл., м.Одеса, вул. Академіка Заболотного, 38, загальною площею 66,0 кв.м. та житловою площею 39,1 кв.м.</t>
  </si>
  <si>
    <t xml:space="preserve">Інформацію щодо результатів претензійно-позовної роботи буде надано в кімнаті даних після підписання договору про нерозголошення банківської таємниці </t>
  </si>
  <si>
    <t xml:space="preserve">1. 17.11.2015 р. проведено реструктуризацію шляхом зміни валюти кредитування з доларів США на гривню.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</si>
</sst>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5" fontId="6" fillId="0" borderId="26" xfId="3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0" fillId="0" borderId="1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15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249502</xdr:colOff>
      <xdr:row>17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5902" cy="3238500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18</xdr:row>
      <xdr:rowOff>9525</xdr:rowOff>
    </xdr:from>
    <xdr:to>
      <xdr:col>7</xdr:col>
      <xdr:colOff>152151</xdr:colOff>
      <xdr:row>36</xdr:row>
      <xdr:rowOff>132906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3438525"/>
          <a:ext cx="1990476" cy="35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0</xdr:row>
      <xdr:rowOff>0</xdr:rowOff>
    </xdr:from>
    <xdr:to>
      <xdr:col>13</xdr:col>
      <xdr:colOff>304550</xdr:colOff>
      <xdr:row>18</xdr:row>
      <xdr:rowOff>142429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9350" y="0"/>
          <a:ext cx="2000000" cy="357142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2" tableType="queryTable" totalsRowShown="0">
  <autoFilter ref="A1:N2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5" t="s">
        <v>46</v>
      </c>
      <c r="B1" s="66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colls!$C$2</f>
        <v>Ні</v>
      </c>
    </row>
    <row r="4" spans="1:2" x14ac:dyDescent="0.25">
      <c r="A4" s="15" t="s">
        <v>18</v>
      </c>
      <c r="B4" s="29">
        <f>colls!$D$2</f>
        <v>1768004</v>
      </c>
    </row>
    <row r="5" spans="1:2" ht="23.25" thickBot="1" x14ac:dyDescent="0.3">
      <c r="A5" s="5" t="s">
        <v>36</v>
      </c>
      <c r="B5" s="35" t="str">
        <f>colls!$E$2</f>
        <v>Нерухоме майно, що належить до житлового фонду</v>
      </c>
    </row>
    <row r="6" spans="1:2" ht="15.75" thickBot="1" x14ac:dyDescent="0.3">
      <c r="A6" s="67" t="s">
        <v>40</v>
      </c>
      <c r="B6" s="68"/>
    </row>
    <row r="7" spans="1:2" x14ac:dyDescent="0.25">
      <c r="A7" s="59" t="str">
        <f>colls!$F$2</f>
        <v>Квартира; ОДЕСЬКА ОБЛ., ОДЕСА, СУВОРОВСЬКИЙ, вул. м.Одеса Ак.Заболотного, 38, 84(66/)</v>
      </c>
      <c r="B7" s="60"/>
    </row>
    <row r="8" spans="1:2" x14ac:dyDescent="0.25">
      <c r="A8" s="61"/>
      <c r="B8" s="62"/>
    </row>
    <row r="9" spans="1:2" x14ac:dyDescent="0.25">
      <c r="A9" s="61"/>
      <c r="B9" s="62"/>
    </row>
    <row r="10" spans="1:2" x14ac:dyDescent="0.25">
      <c r="A10" s="61"/>
      <c r="B10" s="62"/>
    </row>
    <row r="11" spans="1:2" x14ac:dyDescent="0.25">
      <c r="A11" s="61"/>
      <c r="B11" s="62"/>
    </row>
    <row r="12" spans="1:2" x14ac:dyDescent="0.25">
      <c r="A12" s="61"/>
      <c r="B12" s="62"/>
    </row>
    <row r="13" spans="1:2" ht="15.75" thickBot="1" x14ac:dyDescent="0.3">
      <c r="A13" s="63"/>
      <c r="B13" s="64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IF(colls!$G$2="","",colls!$G$2)</f>
        <v>42304</v>
      </c>
    </row>
    <row r="18" spans="1:2" x14ac:dyDescent="0.25">
      <c r="A18" s="15" t="s">
        <v>29</v>
      </c>
      <c r="B18" s="20">
        <f>IF(colls!$H$2="","",colls!$H$2)</f>
        <v>42405</v>
      </c>
    </row>
    <row r="19" spans="1:2" ht="15.75" thickBot="1" x14ac:dyDescent="0.3">
      <c r="A19" s="27" t="s">
        <v>33</v>
      </c>
      <c r="B19" s="25">
        <f>colls!$I$2</f>
        <v>691334</v>
      </c>
    </row>
    <row r="21" spans="1:2" ht="15.75" thickBot="1" x14ac:dyDescent="0.3"/>
    <row r="22" spans="1:2" ht="15.75" thickBot="1" x14ac:dyDescent="0.3">
      <c r="A22" s="65" t="s">
        <v>46</v>
      </c>
      <c r="B22" s="66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IF(colls!$C$3="","",colls!$C$3)</f>
        <v/>
      </c>
    </row>
    <row r="25" spans="1:2" x14ac:dyDescent="0.25">
      <c r="A25" s="15" t="s">
        <v>18</v>
      </c>
      <c r="B25" s="29" t="str">
        <f>IF(colls!$D$3="","",colls!$D$3)</f>
        <v/>
      </c>
    </row>
    <row r="26" spans="1:2" ht="15.75" thickBot="1" x14ac:dyDescent="0.3">
      <c r="A26" s="5" t="s">
        <v>36</v>
      </c>
      <c r="B26" s="35" t="str">
        <f>IF(colls!$E$3="","",colls!$E$3)</f>
        <v/>
      </c>
    </row>
    <row r="27" spans="1:2" ht="15.75" thickBot="1" x14ac:dyDescent="0.3">
      <c r="A27" s="67" t="s">
        <v>40</v>
      </c>
      <c r="B27" s="68"/>
    </row>
    <row r="28" spans="1:2" x14ac:dyDescent="0.25">
      <c r="A28" s="59" t="str">
        <f>IF(colls!$F$3="","",colls!$F$3)</f>
        <v/>
      </c>
      <c r="B28" s="60"/>
    </row>
    <row r="29" spans="1:2" x14ac:dyDescent="0.25">
      <c r="A29" s="61"/>
      <c r="B29" s="62"/>
    </row>
    <row r="30" spans="1:2" x14ac:dyDescent="0.25">
      <c r="A30" s="61"/>
      <c r="B30" s="62"/>
    </row>
    <row r="31" spans="1:2" x14ac:dyDescent="0.25">
      <c r="A31" s="61"/>
      <c r="B31" s="62"/>
    </row>
    <row r="32" spans="1:2" x14ac:dyDescent="0.25">
      <c r="A32" s="61"/>
      <c r="B32" s="62"/>
    </row>
    <row r="33" spans="1:2" x14ac:dyDescent="0.25">
      <c r="A33" s="61"/>
      <c r="B33" s="62"/>
    </row>
    <row r="34" spans="1:2" ht="15.75" thickBot="1" x14ac:dyDescent="0.3">
      <c r="A34" s="63"/>
      <c r="B34" s="64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IF(colls!$G$3="","",colls!$G$3)</f>
        <v/>
      </c>
    </row>
    <row r="39" spans="1:2" x14ac:dyDescent="0.25">
      <c r="A39" s="15" t="s">
        <v>29</v>
      </c>
      <c r="B39" s="20" t="str">
        <f>IF(colls!$H$3="","",colls!$H$3)</f>
        <v/>
      </c>
    </row>
    <row r="40" spans="1:2" ht="15.75" thickBot="1" x14ac:dyDescent="0.3">
      <c r="A40" s="27" t="s">
        <v>33</v>
      </c>
      <c r="B40" s="25" t="str">
        <f>IF(colls!$I$3="","",colls!$I$3)</f>
        <v/>
      </c>
    </row>
    <row r="42" spans="1:2" ht="15.75" thickBot="1" x14ac:dyDescent="0.3"/>
    <row r="43" spans="1:2" ht="15.75" thickBot="1" x14ac:dyDescent="0.3">
      <c r="A43" s="65" t="s">
        <v>46</v>
      </c>
      <c r="B43" s="66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IF(colls!$C$4="","",colls!$C$4)</f>
        <v/>
      </c>
    </row>
    <row r="46" spans="1:2" x14ac:dyDescent="0.25">
      <c r="A46" s="15" t="s">
        <v>18</v>
      </c>
      <c r="B46" s="29" t="str">
        <f>IF(colls!$D$4="","",colls!$D$4)</f>
        <v/>
      </c>
    </row>
    <row r="47" spans="1:2" ht="15.75" thickBot="1" x14ac:dyDescent="0.3">
      <c r="A47" s="5" t="s">
        <v>36</v>
      </c>
      <c r="B47" s="35" t="str">
        <f>IF(colls!$E$4="","",colls!$E$4)</f>
        <v/>
      </c>
    </row>
    <row r="48" spans="1:2" ht="15.75" thickBot="1" x14ac:dyDescent="0.3">
      <c r="A48" s="67" t="s">
        <v>40</v>
      </c>
      <c r="B48" s="68"/>
    </row>
    <row r="49" spans="1:2" x14ac:dyDescent="0.25">
      <c r="A49" s="59" t="str">
        <f>IF(colls!$F$4="","",colls!$F$4)</f>
        <v/>
      </c>
      <c r="B49" s="60"/>
    </row>
    <row r="50" spans="1:2" x14ac:dyDescent="0.25">
      <c r="A50" s="61"/>
      <c r="B50" s="62"/>
    </row>
    <row r="51" spans="1:2" x14ac:dyDescent="0.25">
      <c r="A51" s="61"/>
      <c r="B51" s="62"/>
    </row>
    <row r="52" spans="1:2" x14ac:dyDescent="0.25">
      <c r="A52" s="61"/>
      <c r="B52" s="62"/>
    </row>
    <row r="53" spans="1:2" x14ac:dyDescent="0.25">
      <c r="A53" s="61"/>
      <c r="B53" s="62"/>
    </row>
    <row r="54" spans="1:2" x14ac:dyDescent="0.25">
      <c r="A54" s="61"/>
      <c r="B54" s="62"/>
    </row>
    <row r="55" spans="1:2" ht="15.75" thickBot="1" x14ac:dyDescent="0.3">
      <c r="A55" s="63"/>
      <c r="B55" s="64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IF(colls!$G$4="","",colls!$G$4)</f>
        <v/>
      </c>
    </row>
    <row r="60" spans="1:2" x14ac:dyDescent="0.25">
      <c r="A60" s="15" t="s">
        <v>29</v>
      </c>
      <c r="B60" s="20" t="str">
        <f>IF(colls!$H$4="","",colls!$H$4)</f>
        <v/>
      </c>
    </row>
    <row r="61" spans="1:2" ht="15.75" thickBot="1" x14ac:dyDescent="0.3">
      <c r="A61" s="27" t="s">
        <v>33</v>
      </c>
      <c r="B61" s="25" t="str">
        <f>IF(colls!$I$4="","",colls!$I$4)</f>
        <v/>
      </c>
    </row>
    <row r="63" spans="1:2" ht="15.75" thickBot="1" x14ac:dyDescent="0.3"/>
    <row r="64" spans="1:2" ht="15.75" thickBot="1" x14ac:dyDescent="0.3">
      <c r="A64" s="65" t="s">
        <v>46</v>
      </c>
      <c r="B64" s="66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IF(colls!$C$5="","",colls!$C$5)</f>
        <v/>
      </c>
    </row>
    <row r="67" spans="1:2" x14ac:dyDescent="0.25">
      <c r="A67" s="15" t="s">
        <v>18</v>
      </c>
      <c r="B67" s="29" t="str">
        <f>IF(colls!$D$5="","",colls!$D$5)</f>
        <v/>
      </c>
    </row>
    <row r="68" spans="1:2" ht="15.75" thickBot="1" x14ac:dyDescent="0.3">
      <c r="A68" s="5" t="s">
        <v>36</v>
      </c>
      <c r="B68" s="35" t="str">
        <f>IF(colls!$E$5="","",colls!$E$5)</f>
        <v/>
      </c>
    </row>
    <row r="69" spans="1:2" ht="15.75" thickBot="1" x14ac:dyDescent="0.3">
      <c r="A69" s="67" t="s">
        <v>40</v>
      </c>
      <c r="B69" s="68"/>
    </row>
    <row r="70" spans="1:2" x14ac:dyDescent="0.25">
      <c r="A70" s="59" t="str">
        <f>IF(colls!$F$5="","",colls!$F$5)</f>
        <v/>
      </c>
      <c r="B70" s="60"/>
    </row>
    <row r="71" spans="1:2" x14ac:dyDescent="0.25">
      <c r="A71" s="61"/>
      <c r="B71" s="62"/>
    </row>
    <row r="72" spans="1:2" x14ac:dyDescent="0.25">
      <c r="A72" s="61"/>
      <c r="B72" s="62"/>
    </row>
    <row r="73" spans="1:2" x14ac:dyDescent="0.25">
      <c r="A73" s="61"/>
      <c r="B73" s="62"/>
    </row>
    <row r="74" spans="1:2" x14ac:dyDescent="0.25">
      <c r="A74" s="61"/>
      <c r="B74" s="62"/>
    </row>
    <row r="75" spans="1:2" x14ac:dyDescent="0.25">
      <c r="A75" s="61"/>
      <c r="B75" s="62"/>
    </row>
    <row r="76" spans="1:2" ht="15.75" thickBot="1" x14ac:dyDescent="0.3">
      <c r="A76" s="63"/>
      <c r="B76" s="64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IF(colls!$G$5="","",colls!$G$5)</f>
        <v/>
      </c>
    </row>
    <row r="81" spans="1:2" x14ac:dyDescent="0.25">
      <c r="A81" s="15" t="s">
        <v>29</v>
      </c>
      <c r="B81" s="20" t="str">
        <f>IF(colls!$H$5="","",colls!$H$5)</f>
        <v/>
      </c>
    </row>
    <row r="82" spans="1:2" ht="15.75" thickBot="1" x14ac:dyDescent="0.3">
      <c r="A82" s="27" t="s">
        <v>33</v>
      </c>
      <c r="B82" s="25" t="str">
        <f>IF(colls!$I$5="","",colls!$I$5)</f>
        <v/>
      </c>
    </row>
    <row r="84" spans="1:2" ht="15.75" thickBot="1" x14ac:dyDescent="0.3"/>
    <row r="85" spans="1:2" ht="15.75" thickBot="1" x14ac:dyDescent="0.3">
      <c r="A85" s="65" t="s">
        <v>46</v>
      </c>
      <c r="B85" s="66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IF(colls!$C$6="","",colls!$C$6)</f>
        <v/>
      </c>
    </row>
    <row r="88" spans="1:2" x14ac:dyDescent="0.25">
      <c r="A88" s="15" t="s">
        <v>18</v>
      </c>
      <c r="B88" s="29" t="str">
        <f>IF(colls!$D$6="","",colls!$D$6)</f>
        <v/>
      </c>
    </row>
    <row r="89" spans="1:2" ht="15.75" thickBot="1" x14ac:dyDescent="0.3">
      <c r="A89" s="5" t="s">
        <v>36</v>
      </c>
      <c r="B89" s="35" t="str">
        <f>IF(colls!$E$6="","",colls!$E$6)</f>
        <v/>
      </c>
    </row>
    <row r="90" spans="1:2" ht="15.75" thickBot="1" x14ac:dyDescent="0.3">
      <c r="A90" s="67" t="s">
        <v>40</v>
      </c>
      <c r="B90" s="68"/>
    </row>
    <row r="91" spans="1:2" x14ac:dyDescent="0.25">
      <c r="A91" s="59" t="str">
        <f>IF(colls!$F$6="","",colls!$F$6)</f>
        <v/>
      </c>
      <c r="B91" s="60"/>
    </row>
    <row r="92" spans="1:2" x14ac:dyDescent="0.25">
      <c r="A92" s="61"/>
      <c r="B92" s="62"/>
    </row>
    <row r="93" spans="1:2" x14ac:dyDescent="0.25">
      <c r="A93" s="61"/>
      <c r="B93" s="62"/>
    </row>
    <row r="94" spans="1:2" x14ac:dyDescent="0.25">
      <c r="A94" s="61"/>
      <c r="B94" s="62"/>
    </row>
    <row r="95" spans="1:2" x14ac:dyDescent="0.25">
      <c r="A95" s="61"/>
      <c r="B95" s="62"/>
    </row>
    <row r="96" spans="1:2" x14ac:dyDescent="0.25">
      <c r="A96" s="61"/>
      <c r="B96" s="62"/>
    </row>
    <row r="97" spans="1:2" ht="15.75" thickBot="1" x14ac:dyDescent="0.3">
      <c r="A97" s="63"/>
      <c r="B97" s="64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IF(colls!$G$6="","",colls!$G$6)</f>
        <v/>
      </c>
    </row>
    <row r="102" spans="1:2" x14ac:dyDescent="0.25">
      <c r="A102" s="15" t="s">
        <v>29</v>
      </c>
      <c r="B102" s="20" t="str">
        <f>IF(colls!$H$6="","",colls!$H$6)</f>
        <v/>
      </c>
    </row>
    <row r="103" spans="1:2" ht="15.75" thickBot="1" x14ac:dyDescent="0.3">
      <c r="A103" s="27" t="s">
        <v>33</v>
      </c>
      <c r="B103" s="25" t="str">
        <f>IF(colls!$I$6="","",colls!$I$6)</f>
        <v/>
      </c>
    </row>
    <row r="105" spans="1:2" ht="15.75" thickBot="1" x14ac:dyDescent="0.3"/>
    <row r="106" spans="1:2" ht="15.75" thickBot="1" x14ac:dyDescent="0.3">
      <c r="A106" s="65" t="s">
        <v>46</v>
      </c>
      <c r="B106" s="66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IF(colls!$C$7="","",colls!$C$7)</f>
        <v/>
      </c>
    </row>
    <row r="109" spans="1:2" x14ac:dyDescent="0.25">
      <c r="A109" s="15" t="s">
        <v>18</v>
      </c>
      <c r="B109" s="29" t="str">
        <f>IF(colls!$D$7="","",colls!$D$7)</f>
        <v/>
      </c>
    </row>
    <row r="110" spans="1:2" ht="15.75" thickBot="1" x14ac:dyDescent="0.3">
      <c r="A110" s="5" t="s">
        <v>36</v>
      </c>
      <c r="B110" s="35" t="str">
        <f>IF(colls!$E$7="","",colls!$E$7)</f>
        <v/>
      </c>
    </row>
    <row r="111" spans="1:2" ht="15.75" thickBot="1" x14ac:dyDescent="0.3">
      <c r="A111" s="67" t="s">
        <v>40</v>
      </c>
      <c r="B111" s="68"/>
    </row>
    <row r="112" spans="1:2" x14ac:dyDescent="0.25">
      <c r="A112" s="59" t="str">
        <f>IF(colls!$F$7="","",colls!$F$7)</f>
        <v/>
      </c>
      <c r="B112" s="60"/>
    </row>
    <row r="113" spans="1:2" x14ac:dyDescent="0.25">
      <c r="A113" s="61"/>
      <c r="B113" s="62"/>
    </row>
    <row r="114" spans="1:2" x14ac:dyDescent="0.25">
      <c r="A114" s="61"/>
      <c r="B114" s="62"/>
    </row>
    <row r="115" spans="1:2" x14ac:dyDescent="0.25">
      <c r="A115" s="61"/>
      <c r="B115" s="62"/>
    </row>
    <row r="116" spans="1:2" x14ac:dyDescent="0.25">
      <c r="A116" s="61"/>
      <c r="B116" s="62"/>
    </row>
    <row r="117" spans="1:2" x14ac:dyDescent="0.25">
      <c r="A117" s="61"/>
      <c r="B117" s="62"/>
    </row>
    <row r="118" spans="1:2" ht="15.75" thickBot="1" x14ac:dyDescent="0.3">
      <c r="A118" s="63"/>
      <c r="B118" s="64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IF(colls!$G$7="","",colls!$G$7)</f>
        <v/>
      </c>
    </row>
    <row r="123" spans="1:2" x14ac:dyDescent="0.25">
      <c r="A123" s="15" t="s">
        <v>29</v>
      </c>
      <c r="B123" s="20" t="str">
        <f>IF(colls!$H$7="","",colls!$H$7)</f>
        <v/>
      </c>
    </row>
    <row r="124" spans="1:2" ht="15.75" thickBot="1" x14ac:dyDescent="0.3">
      <c r="A124" s="27" t="s">
        <v>33</v>
      </c>
      <c r="B124" s="25" t="str">
        <f>IF(colls!$I$7="","",colls!$I$7)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H32" sqref="H32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69" t="s">
        <v>42</v>
      </c>
      <c r="B1" s="70"/>
      <c r="C1" s="70"/>
      <c r="D1" s="70"/>
      <c r="E1" s="70"/>
      <c r="F1" s="70"/>
      <c r="G1" s="70"/>
      <c r="H1" s="70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42767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5.75" thickBot="1" x14ac:dyDescent="0.3">
      <c r="A5" s="71" t="s">
        <v>0</v>
      </c>
      <c r="B5" s="72"/>
      <c r="D5" s="85" t="s">
        <v>95</v>
      </c>
      <c r="E5" s="85"/>
      <c r="G5" s="73" t="s">
        <v>47</v>
      </c>
      <c r="H5" s="74"/>
    </row>
    <row r="6" spans="1:8" ht="23.25" thickBot="1" x14ac:dyDescent="0.3">
      <c r="A6" s="9" t="s">
        <v>1</v>
      </c>
      <c r="B6" s="30" t="s">
        <v>82</v>
      </c>
      <c r="D6" s="14" t="s">
        <v>17</v>
      </c>
      <c r="E6" s="30" t="s">
        <v>157</v>
      </c>
      <c r="G6" s="5" t="s">
        <v>34</v>
      </c>
      <c r="H6" s="30" t="s">
        <v>172</v>
      </c>
    </row>
    <row r="7" spans="1:8" ht="19.5" customHeight="1" thickBot="1" x14ac:dyDescent="0.3">
      <c r="A7" s="10" t="s">
        <v>2</v>
      </c>
      <c r="B7" s="30" t="s">
        <v>83</v>
      </c>
      <c r="D7" s="90" t="s">
        <v>41</v>
      </c>
      <c r="E7" s="88" t="s">
        <v>91</v>
      </c>
      <c r="G7" s="75" t="s">
        <v>44</v>
      </c>
      <c r="H7" s="76"/>
    </row>
    <row r="8" spans="1:8" ht="18" customHeight="1" thickBot="1" x14ac:dyDescent="0.3">
      <c r="A8" s="10" t="s">
        <v>3</v>
      </c>
      <c r="B8" s="30" t="s">
        <v>141</v>
      </c>
      <c r="D8" s="91"/>
      <c r="E8" s="89"/>
      <c r="G8" s="77" t="s">
        <v>174</v>
      </c>
      <c r="H8" s="78"/>
    </row>
    <row r="9" spans="1:8" ht="13.5" customHeight="1" thickBot="1" x14ac:dyDescent="0.3">
      <c r="A9" s="10" t="s">
        <v>4</v>
      </c>
      <c r="B9" s="28">
        <v>39729</v>
      </c>
      <c r="D9" s="15" t="s">
        <v>18</v>
      </c>
      <c r="E9" s="30" t="s">
        <v>171</v>
      </c>
      <c r="G9" s="79"/>
      <c r="H9" s="80"/>
    </row>
    <row r="10" spans="1:8" ht="17.25" customHeight="1" thickBot="1" x14ac:dyDescent="0.3">
      <c r="A10" s="10" t="s">
        <v>5</v>
      </c>
      <c r="B10" s="28">
        <v>43380</v>
      </c>
      <c r="D10" s="5" t="s">
        <v>32</v>
      </c>
      <c r="E10" s="30" t="s">
        <v>161</v>
      </c>
      <c r="G10" s="79"/>
      <c r="H10" s="80"/>
    </row>
    <row r="11" spans="1:8" ht="15" customHeight="1" thickBot="1" x14ac:dyDescent="0.3">
      <c r="A11" s="10" t="s">
        <v>6</v>
      </c>
      <c r="B11" s="30">
        <v>840</v>
      </c>
      <c r="D11" s="86" t="s">
        <v>43</v>
      </c>
      <c r="E11" s="87"/>
      <c r="G11" s="79"/>
      <c r="H11" s="80"/>
    </row>
    <row r="12" spans="1:8" ht="18" customHeight="1" thickBot="1" x14ac:dyDescent="0.3">
      <c r="A12" s="10" t="s">
        <v>31</v>
      </c>
      <c r="B12" s="36">
        <v>52000</v>
      </c>
      <c r="D12" s="77" t="s">
        <v>173</v>
      </c>
      <c r="E12" s="92"/>
      <c r="G12" s="79"/>
      <c r="H12" s="80"/>
    </row>
    <row r="13" spans="1:8" ht="14.25" customHeight="1" thickBot="1" x14ac:dyDescent="0.3">
      <c r="A13" s="10" t="s">
        <v>8</v>
      </c>
      <c r="B13" s="30">
        <v>20</v>
      </c>
      <c r="D13" s="93"/>
      <c r="E13" s="94"/>
      <c r="G13" s="79"/>
      <c r="H13" s="80"/>
    </row>
    <row r="14" spans="1:8" ht="13.5" customHeight="1" thickBot="1" x14ac:dyDescent="0.3">
      <c r="A14" s="10" t="s">
        <v>10</v>
      </c>
      <c r="B14" s="30" t="s">
        <v>158</v>
      </c>
      <c r="D14" s="93"/>
      <c r="E14" s="94"/>
      <c r="G14" s="79"/>
      <c r="H14" s="80"/>
    </row>
    <row r="15" spans="1:8" ht="15" customHeight="1" thickBot="1" x14ac:dyDescent="0.3">
      <c r="A15" s="10" t="s">
        <v>11</v>
      </c>
      <c r="B15" s="30" t="s">
        <v>159</v>
      </c>
      <c r="D15" s="93"/>
      <c r="E15" s="94"/>
      <c r="G15" s="79"/>
      <c r="H15" s="80"/>
    </row>
    <row r="16" spans="1:8" ht="25.5" customHeight="1" thickBot="1" x14ac:dyDescent="0.3">
      <c r="A16" s="10" t="s">
        <v>12</v>
      </c>
      <c r="B16" s="30" t="s">
        <v>170</v>
      </c>
      <c r="D16" s="95"/>
      <c r="E16" s="96"/>
      <c r="G16" s="79"/>
      <c r="H16" s="80"/>
    </row>
    <row r="17" spans="1:8" ht="15" customHeight="1" thickBot="1" x14ac:dyDescent="0.3">
      <c r="A17" s="10" t="s">
        <v>13</v>
      </c>
      <c r="B17" s="30" t="s">
        <v>138</v>
      </c>
      <c r="D17" s="14" t="s">
        <v>19</v>
      </c>
      <c r="E17" s="30" t="s">
        <v>162</v>
      </c>
      <c r="G17" s="79"/>
      <c r="H17" s="80"/>
    </row>
    <row r="18" spans="1:8" ht="11.25" customHeight="1" thickBot="1" x14ac:dyDescent="0.3">
      <c r="A18" s="4" t="s">
        <v>30</v>
      </c>
      <c r="B18" s="30" t="s">
        <v>77</v>
      </c>
      <c r="D18" s="16" t="s">
        <v>21</v>
      </c>
      <c r="E18" s="36">
        <v>391969</v>
      </c>
      <c r="G18" s="79"/>
      <c r="H18" s="80"/>
    </row>
    <row r="19" spans="1:8" ht="10.9" customHeight="1" thickBot="1" x14ac:dyDescent="0.3">
      <c r="G19" s="79"/>
      <c r="H19" s="80"/>
    </row>
    <row r="20" spans="1:8" ht="12.6" customHeight="1" thickBot="1" x14ac:dyDescent="0.3">
      <c r="A20" s="83" t="s">
        <v>26</v>
      </c>
      <c r="B20" s="84"/>
      <c r="D20" s="85" t="s">
        <v>96</v>
      </c>
      <c r="E20" s="85"/>
      <c r="G20" s="79"/>
      <c r="H20" s="80"/>
    </row>
    <row r="21" spans="1:8" ht="34.5" thickBot="1" x14ac:dyDescent="0.3">
      <c r="A21" s="12" t="s">
        <v>38</v>
      </c>
      <c r="B21" s="36">
        <v>310352.93</v>
      </c>
      <c r="D21" s="17" t="s">
        <v>7</v>
      </c>
      <c r="E21" s="30" t="s">
        <v>157</v>
      </c>
      <c r="G21" s="79"/>
      <c r="H21" s="80"/>
    </row>
    <row r="22" spans="1:8" ht="23.25" customHeight="1" thickBot="1" x14ac:dyDescent="0.3">
      <c r="A22" s="11" t="s">
        <v>35</v>
      </c>
      <c r="B22" s="36">
        <v>308186.15999999997</v>
      </c>
      <c r="D22" s="18" t="s">
        <v>9</v>
      </c>
      <c r="E22" s="30" t="s">
        <v>160</v>
      </c>
      <c r="G22" s="81"/>
      <c r="H22" s="82"/>
    </row>
    <row r="23" spans="1:8" ht="12.6" customHeight="1" thickBot="1" x14ac:dyDescent="0.3">
      <c r="A23" s="11" t="s">
        <v>15</v>
      </c>
      <c r="B23" s="36">
        <v>2166.77</v>
      </c>
      <c r="G23" s="97"/>
      <c r="H23" s="97"/>
    </row>
    <row r="24" spans="1:8" ht="14.45" customHeight="1" thickBot="1" x14ac:dyDescent="0.3">
      <c r="A24" s="11" t="s">
        <v>16</v>
      </c>
      <c r="B24" s="36">
        <v>0</v>
      </c>
      <c r="D24" s="71" t="s">
        <v>45</v>
      </c>
      <c r="E24" s="72"/>
      <c r="G24" s="98" t="s">
        <v>50</v>
      </c>
      <c r="H24" s="99"/>
    </row>
    <row r="25" spans="1:8" ht="14.45" customHeight="1" thickBot="1" x14ac:dyDescent="0.3">
      <c r="A25" s="11" t="s">
        <v>14</v>
      </c>
      <c r="B25" s="36">
        <v>35.909999999999997</v>
      </c>
      <c r="D25" s="19" t="s">
        <v>27</v>
      </c>
      <c r="E25" s="30" t="s">
        <v>162</v>
      </c>
      <c r="G25" s="22" t="s">
        <v>23</v>
      </c>
      <c r="H25" s="30" t="s">
        <v>128</v>
      </c>
    </row>
    <row r="26" spans="1:8" ht="83.25" customHeight="1" thickBot="1" x14ac:dyDescent="0.3">
      <c r="A26" s="11" t="s">
        <v>39</v>
      </c>
      <c r="B26" s="36">
        <v>310352.93</v>
      </c>
      <c r="D26" s="100" t="s">
        <v>28</v>
      </c>
      <c r="E26" s="102" t="s">
        <v>175</v>
      </c>
      <c r="G26" s="23" t="s">
        <v>22</v>
      </c>
      <c r="H26" s="28">
        <v>42675</v>
      </c>
    </row>
    <row r="27" spans="1:8" ht="87" customHeight="1" thickBot="1" x14ac:dyDescent="0.3">
      <c r="A27" s="13" t="s">
        <v>24</v>
      </c>
      <c r="B27" s="28">
        <v>42766</v>
      </c>
      <c r="D27" s="101"/>
      <c r="E27" s="103"/>
      <c r="G27" s="24" t="s">
        <v>49</v>
      </c>
      <c r="H27" s="36">
        <v>129187.5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8" sqref="AA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39" sqref="E39"/>
    </sheetView>
  </sheetViews>
  <sheetFormatPr defaultColWidth="8.85546875" defaultRowHeight="12.75" x14ac:dyDescent="0.2"/>
  <cols>
    <col min="1" max="1" width="5.5703125" style="56" customWidth="1"/>
    <col min="2" max="2" width="16.85546875" style="57" bestFit="1" customWidth="1"/>
    <col min="3" max="3" width="19.5703125" style="57" customWidth="1"/>
    <col min="4" max="4" width="15.28515625" style="58" customWidth="1"/>
    <col min="5" max="5" width="15.140625" style="58" customWidth="1"/>
    <col min="6" max="6" width="23.28515625" style="37" customWidth="1"/>
    <col min="7" max="16384" width="8.85546875" style="37"/>
  </cols>
  <sheetData>
    <row r="1" spans="1:6" ht="15.75" thickBot="1" x14ac:dyDescent="0.3">
      <c r="A1" s="104" t="s">
        <v>163</v>
      </c>
      <c r="B1" s="105"/>
      <c r="C1" s="105"/>
      <c r="D1" s="105"/>
      <c r="E1" s="105"/>
      <c r="F1" s="106"/>
    </row>
    <row r="2" spans="1:6" s="42" customFormat="1" ht="26.25" thickBot="1" x14ac:dyDescent="0.3">
      <c r="A2" s="38" t="s">
        <v>164</v>
      </c>
      <c r="B2" s="39" t="s">
        <v>165</v>
      </c>
      <c r="C2" s="39" t="s">
        <v>166</v>
      </c>
      <c r="D2" s="40" t="s">
        <v>167</v>
      </c>
      <c r="E2" s="40" t="s">
        <v>168</v>
      </c>
      <c r="F2" s="41" t="s">
        <v>169</v>
      </c>
    </row>
    <row r="3" spans="1:6" s="47" customFormat="1" x14ac:dyDescent="0.2">
      <c r="A3" s="43"/>
      <c r="B3" s="44"/>
      <c r="C3" s="44"/>
      <c r="D3" s="45"/>
      <c r="E3" s="45"/>
      <c r="F3" s="46"/>
    </row>
    <row r="4" spans="1:6" s="47" customFormat="1" x14ac:dyDescent="0.2">
      <c r="A4" s="48"/>
      <c r="B4" s="49"/>
      <c r="C4" s="49"/>
      <c r="D4" s="50"/>
      <c r="E4" s="50"/>
      <c r="F4" s="51"/>
    </row>
    <row r="5" spans="1:6" s="47" customFormat="1" x14ac:dyDescent="0.2">
      <c r="A5" s="48"/>
      <c r="B5" s="49"/>
      <c r="C5" s="49"/>
      <c r="D5" s="50"/>
      <c r="E5" s="50"/>
      <c r="F5" s="51"/>
    </row>
    <row r="6" spans="1:6" s="47" customFormat="1" x14ac:dyDescent="0.2">
      <c r="A6" s="48"/>
      <c r="B6" s="49"/>
      <c r="C6" s="49"/>
      <c r="D6" s="50"/>
      <c r="E6" s="50"/>
      <c r="F6" s="51"/>
    </row>
    <row r="7" spans="1:6" s="47" customFormat="1" x14ac:dyDescent="0.2">
      <c r="A7" s="48"/>
      <c r="B7" s="49"/>
      <c r="C7" s="49"/>
      <c r="D7" s="50"/>
      <c r="E7" s="50"/>
      <c r="F7" s="51"/>
    </row>
    <row r="8" spans="1:6" s="47" customFormat="1" x14ac:dyDescent="0.2">
      <c r="A8" s="48"/>
      <c r="B8" s="49"/>
      <c r="C8" s="49"/>
      <c r="D8" s="50"/>
      <c r="E8" s="50"/>
      <c r="F8" s="51"/>
    </row>
    <row r="9" spans="1:6" s="47" customFormat="1" x14ac:dyDescent="0.2">
      <c r="A9" s="48"/>
      <c r="B9" s="49"/>
      <c r="C9" s="49"/>
      <c r="D9" s="50"/>
      <c r="E9" s="50"/>
      <c r="F9" s="51"/>
    </row>
    <row r="10" spans="1:6" s="47" customFormat="1" x14ac:dyDescent="0.2">
      <c r="A10" s="48"/>
      <c r="B10" s="49"/>
      <c r="C10" s="49"/>
      <c r="D10" s="50"/>
      <c r="E10" s="50"/>
      <c r="F10" s="51"/>
    </row>
    <row r="11" spans="1:6" s="47" customFormat="1" x14ac:dyDescent="0.2">
      <c r="A11" s="48"/>
      <c r="B11" s="49"/>
      <c r="C11" s="49"/>
      <c r="D11" s="50"/>
      <c r="E11" s="50"/>
      <c r="F11" s="51"/>
    </row>
    <row r="12" spans="1:6" s="47" customFormat="1" x14ac:dyDescent="0.2">
      <c r="A12" s="48"/>
      <c r="B12" s="49"/>
      <c r="C12" s="49"/>
      <c r="D12" s="50"/>
      <c r="E12" s="50"/>
      <c r="F12" s="51"/>
    </row>
    <row r="13" spans="1:6" s="47" customFormat="1" x14ac:dyDescent="0.2">
      <c r="A13" s="48"/>
      <c r="B13" s="49"/>
      <c r="C13" s="49"/>
      <c r="D13" s="50"/>
      <c r="E13" s="50"/>
      <c r="F13" s="51"/>
    </row>
    <row r="14" spans="1:6" s="47" customFormat="1" x14ac:dyDescent="0.2">
      <c r="A14" s="48"/>
      <c r="B14" s="49"/>
      <c r="C14" s="49"/>
      <c r="D14" s="50"/>
      <c r="E14" s="50"/>
      <c r="F14" s="51"/>
    </row>
    <row r="15" spans="1:6" s="47" customFormat="1" x14ac:dyDescent="0.2">
      <c r="A15" s="48"/>
      <c r="B15" s="49"/>
      <c r="C15" s="49"/>
      <c r="D15" s="50"/>
      <c r="E15" s="50"/>
      <c r="F15" s="51"/>
    </row>
    <row r="16" spans="1:6" s="47" customFormat="1" x14ac:dyDescent="0.2">
      <c r="A16" s="48"/>
      <c r="B16" s="49"/>
      <c r="C16" s="49"/>
      <c r="D16" s="50"/>
      <c r="E16" s="50"/>
      <c r="F16" s="51"/>
    </row>
    <row r="17" spans="1:6" s="47" customFormat="1" ht="13.5" thickBot="1" x14ac:dyDescent="0.25">
      <c r="A17" s="52"/>
      <c r="B17" s="53"/>
      <c r="C17" s="53"/>
      <c r="D17" s="54"/>
      <c r="E17" s="54"/>
      <c r="F17" s="55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5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80</v>
      </c>
      <c r="B1" s="32" t="s">
        <v>105</v>
      </c>
    </row>
    <row r="2" spans="1:2" x14ac:dyDescent="0.25">
      <c r="A2" t="s">
        <v>84</v>
      </c>
      <c r="B2" t="s">
        <v>106</v>
      </c>
    </row>
    <row r="3" spans="1:2" x14ac:dyDescent="0.25">
      <c r="A3" t="s">
        <v>97</v>
      </c>
      <c r="B3" t="s">
        <v>107</v>
      </c>
    </row>
    <row r="4" spans="1:2" x14ac:dyDescent="0.25">
      <c r="A4" t="s">
        <v>108</v>
      </c>
      <c r="B4" t="s">
        <v>129</v>
      </c>
    </row>
    <row r="5" spans="1:2" x14ac:dyDescent="0.25">
      <c r="A5" t="s">
        <v>119</v>
      </c>
      <c r="B5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topLeftCell="AN1" workbookViewId="0">
      <selection activeCell="AO2" sqref="AO2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285156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4.28515625" bestFit="1" customWidth="1"/>
    <col min="12" max="13" width="5.42578125" bestFit="1" customWidth="1"/>
    <col min="14" max="14" width="16.28515625" bestFit="1" customWidth="1"/>
    <col min="15" max="15" width="5.42578125" bestFit="1" customWidth="1"/>
    <col min="16" max="17" width="10" bestFit="1" customWidth="1"/>
    <col min="18" max="18" width="8" bestFit="1" customWidth="1"/>
    <col min="19" max="19" width="5.28515625" bestFit="1" customWidth="1"/>
    <col min="20" max="20" width="6" bestFit="1" customWidth="1"/>
    <col min="21" max="21" width="10" bestFit="1" customWidth="1"/>
    <col min="22" max="22" width="5.28515625" bestFit="1" customWidth="1"/>
    <col min="23" max="23" width="23.140625" bestFit="1" customWidth="1"/>
    <col min="24" max="24" width="11" bestFit="1" customWidth="1"/>
    <col min="25" max="25" width="63.5703125" bestFit="1" customWidth="1"/>
    <col min="26" max="26" width="64.71093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81</v>
      </c>
      <c r="AB1" t="s">
        <v>78</v>
      </c>
      <c r="AC1" t="s">
        <v>121</v>
      </c>
      <c r="AD1" t="s">
        <v>122</v>
      </c>
      <c r="AE1" t="s">
        <v>123</v>
      </c>
      <c r="AF1" t="s">
        <v>124</v>
      </c>
      <c r="AG1" t="s">
        <v>125</v>
      </c>
      <c r="AH1" t="s">
        <v>126</v>
      </c>
      <c r="AI1" t="s">
        <v>127</v>
      </c>
      <c r="AJ1" t="s">
        <v>130</v>
      </c>
      <c r="AK1" t="s">
        <v>131</v>
      </c>
      <c r="AL1" t="s">
        <v>132</v>
      </c>
      <c r="AM1" t="s">
        <v>133</v>
      </c>
      <c r="AN1" t="s">
        <v>134</v>
      </c>
      <c r="AO1" t="s">
        <v>135</v>
      </c>
      <c r="AP1" t="s">
        <v>136</v>
      </c>
    </row>
    <row r="2" spans="1:42" x14ac:dyDescent="0.25">
      <c r="A2">
        <v>3225744</v>
      </c>
      <c r="B2">
        <v>8856676</v>
      </c>
      <c r="C2" s="31">
        <v>42767</v>
      </c>
      <c r="D2" t="s">
        <v>82</v>
      </c>
      <c r="E2" t="s">
        <v>83</v>
      </c>
      <c r="F2" t="s">
        <v>141</v>
      </c>
      <c r="G2" s="31">
        <v>39729</v>
      </c>
      <c r="H2" s="31">
        <v>43380</v>
      </c>
      <c r="I2">
        <v>840</v>
      </c>
      <c r="J2">
        <v>52000</v>
      </c>
      <c r="K2">
        <v>20</v>
      </c>
      <c r="L2" t="s">
        <v>77</v>
      </c>
      <c r="M2" t="s">
        <v>77</v>
      </c>
      <c r="N2" t="s">
        <v>138</v>
      </c>
      <c r="O2" t="s">
        <v>77</v>
      </c>
      <c r="P2">
        <v>310352.93</v>
      </c>
      <c r="Q2">
        <v>308186.15999999997</v>
      </c>
      <c r="R2">
        <v>2166.77</v>
      </c>
      <c r="S2">
        <v>0</v>
      </c>
      <c r="T2">
        <v>35.909999999999997</v>
      </c>
      <c r="U2">
        <v>310352.93</v>
      </c>
      <c r="V2">
        <v>0</v>
      </c>
      <c r="W2" t="s">
        <v>144</v>
      </c>
      <c r="X2" t="s">
        <v>145</v>
      </c>
      <c r="Y2" t="s">
        <v>146</v>
      </c>
      <c r="Z2" t="s">
        <v>147</v>
      </c>
      <c r="AA2" t="s">
        <v>94</v>
      </c>
      <c r="AB2" t="s">
        <v>94</v>
      </c>
      <c r="AC2" t="s">
        <v>128</v>
      </c>
      <c r="AD2">
        <v>129187.5</v>
      </c>
      <c r="AE2" s="31">
        <v>42675</v>
      </c>
      <c r="AF2">
        <v>334809.26</v>
      </c>
      <c r="AG2">
        <v>334809.26</v>
      </c>
      <c r="AH2">
        <v>129187.5</v>
      </c>
      <c r="AI2" s="31">
        <v>42675</v>
      </c>
      <c r="AJ2" s="31">
        <v>42766</v>
      </c>
      <c r="AK2">
        <v>8150</v>
      </c>
      <c r="AL2">
        <v>8150</v>
      </c>
      <c r="AM2">
        <v>86392.66</v>
      </c>
      <c r="AN2">
        <v>405211.29</v>
      </c>
      <c r="AO2">
        <v>0</v>
      </c>
      <c r="AP2" t="s">
        <v>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7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28515625" bestFit="1" customWidth="1"/>
    <col min="14" max="14" width="25.570312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53</v>
      </c>
      <c r="B1" t="s">
        <v>52</v>
      </c>
      <c r="C1" t="s">
        <v>79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92</v>
      </c>
      <c r="K1" t="s">
        <v>93</v>
      </c>
      <c r="L1" t="s">
        <v>51</v>
      </c>
      <c r="M1" t="s">
        <v>109</v>
      </c>
      <c r="N1" t="s">
        <v>118</v>
      </c>
    </row>
    <row r="2" spans="1:14" x14ac:dyDescent="0.25">
      <c r="A2">
        <v>8856676</v>
      </c>
      <c r="B2">
        <v>3225744</v>
      </c>
      <c r="C2" t="s">
        <v>91</v>
      </c>
      <c r="D2">
        <v>1768004</v>
      </c>
      <c r="E2" t="s">
        <v>137</v>
      </c>
      <c r="F2" t="s">
        <v>142</v>
      </c>
      <c r="G2" s="31">
        <v>42304</v>
      </c>
      <c r="H2" s="31">
        <v>42405</v>
      </c>
      <c r="I2">
        <v>691334</v>
      </c>
      <c r="J2">
        <v>5146279</v>
      </c>
      <c r="K2">
        <v>1768004</v>
      </c>
      <c r="L2" s="31">
        <v>42767</v>
      </c>
      <c r="M2" s="31" t="s">
        <v>141</v>
      </c>
      <c r="N2" s="31" t="s">
        <v>143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5.28515625" bestFit="1" customWidth="1"/>
    <col min="7" max="7" width="28.28515625" bestFit="1" customWidth="1"/>
    <col min="8" max="8" width="12.140625" bestFit="1" customWidth="1"/>
    <col min="9" max="9" width="11" bestFit="1" customWidth="1"/>
    <col min="10" max="11" width="66" bestFit="1" customWidth="1"/>
    <col min="12" max="13" width="5.28515625" bestFit="1" customWidth="1"/>
    <col min="14" max="14" width="14.28515625" bestFit="1" customWidth="1"/>
    <col min="15" max="15" width="25.5703125" bestFit="1" customWidth="1"/>
  </cols>
  <sheetData>
    <row r="1" spans="1:15" x14ac:dyDescent="0.25">
      <c r="A1" t="s">
        <v>53</v>
      </c>
      <c r="B1" t="s">
        <v>52</v>
      </c>
      <c r="C1" t="s">
        <v>92</v>
      </c>
      <c r="D1" t="s">
        <v>93</v>
      </c>
      <c r="E1" t="s">
        <v>85</v>
      </c>
      <c r="F1" t="s">
        <v>87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  <c r="N1" t="s">
        <v>51</v>
      </c>
      <c r="O1" t="s">
        <v>118</v>
      </c>
    </row>
    <row r="2" spans="1:15" x14ac:dyDescent="0.25">
      <c r="A2">
        <v>8856676</v>
      </c>
      <c r="B2">
        <v>3225744</v>
      </c>
      <c r="C2">
        <v>8869100</v>
      </c>
      <c r="D2">
        <v>3229375</v>
      </c>
      <c r="E2">
        <v>3229375</v>
      </c>
      <c r="G2" t="s">
        <v>139</v>
      </c>
      <c r="H2" t="s">
        <v>148</v>
      </c>
      <c r="I2" t="s">
        <v>149</v>
      </c>
      <c r="J2" t="s">
        <v>150</v>
      </c>
      <c r="K2" t="s">
        <v>150</v>
      </c>
      <c r="N2" s="31">
        <v>42767</v>
      </c>
      <c r="O2" s="3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A2" sqref="A2"/>
    </sheetView>
  </sheetViews>
  <sheetFormatPr defaultRowHeight="15" x14ac:dyDescent="0.25"/>
  <cols>
    <col min="1" max="1" width="37.7109375" bestFit="1" customWidth="1"/>
    <col min="2" max="2" width="17" bestFit="1" customWidth="1"/>
    <col min="3" max="3" width="13.7109375" bestFit="1" customWidth="1"/>
    <col min="4" max="4" width="35.7109375" bestFit="1" customWidth="1"/>
    <col min="5" max="5" width="17" bestFit="1" customWidth="1"/>
    <col min="6" max="6" width="19.140625" bestFit="1" customWidth="1"/>
    <col min="7" max="7" width="27.42578125" bestFit="1" customWidth="1"/>
    <col min="8" max="14" width="26.5703125" bestFit="1" customWidth="1"/>
    <col min="15" max="15" width="15.71093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109</v>
      </c>
      <c r="E1" t="s">
        <v>92</v>
      </c>
      <c r="F1" t="s">
        <v>93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118</v>
      </c>
    </row>
    <row r="2" spans="1:15" x14ac:dyDescent="0.25">
      <c r="A2" s="31" t="s">
        <v>140</v>
      </c>
      <c r="B2" t="s">
        <v>152</v>
      </c>
      <c r="C2">
        <v>3225744</v>
      </c>
      <c r="D2" t="s">
        <v>153</v>
      </c>
      <c r="E2" t="s">
        <v>154</v>
      </c>
      <c r="F2" t="s">
        <v>155</v>
      </c>
      <c r="G2" s="31" t="s">
        <v>156</v>
      </c>
      <c r="H2" t="s">
        <v>156</v>
      </c>
      <c r="I2" t="s">
        <v>156</v>
      </c>
      <c r="J2" t="s">
        <v>156</v>
      </c>
      <c r="K2" t="s">
        <v>156</v>
      </c>
      <c r="L2" t="s">
        <v>156</v>
      </c>
      <c r="M2" t="s">
        <v>156</v>
      </c>
      <c r="N2" t="s">
        <v>156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ВПА_Застава_СТ</vt:lpstr>
      <vt:lpstr>ППА</vt:lpstr>
      <vt:lpstr>Фото</vt:lpstr>
      <vt:lpstr>Журнал торгів</vt:lpstr>
      <vt:lpstr>queries</vt:lpstr>
      <vt:lpstr>deal</vt:lpstr>
      <vt:lpstr>colls</vt:lpstr>
      <vt:lpstr>guar</vt:lpstr>
      <vt:lpstr>legalwork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Погребняк Роман Олександрович</cp:lastModifiedBy>
  <cp:lastPrinted>2016-07-06T05:59:05Z</cp:lastPrinted>
  <dcterms:created xsi:type="dcterms:W3CDTF">2016-03-29T15:58:35Z</dcterms:created>
  <dcterms:modified xsi:type="dcterms:W3CDTF">2017-03-23T10:46:08Z</dcterms:modified>
</cp:coreProperties>
</file>